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7100" windowHeight="94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'Sheet1'!$A$1:$G$26</definedName>
  </definedNames>
  <calcPr fullCalcOnLoad="1"/>
</workbook>
</file>

<file path=xl/sharedStrings.xml><?xml version="1.0" encoding="utf-8"?>
<sst xmlns="http://schemas.openxmlformats.org/spreadsheetml/2006/main" count="23" uniqueCount="18">
  <si>
    <r>
      <t>NOTE:</t>
    </r>
    <r>
      <rPr>
        <sz val="10"/>
        <color indexed="10"/>
        <rFont val="Arial"/>
        <family val="2"/>
      </rPr>
      <t xml:space="preserve"> The fee is calculated automatically from the Construction Subtotal (Bid Only) on the "Client Summary"  Worksheet.  No construction contingency is included.</t>
    </r>
  </si>
  <si>
    <t xml:space="preserve">Professional Fees - Basic Services </t>
  </si>
  <si>
    <t>Date: 12/1/1987</t>
  </si>
  <si>
    <t>Cost of Contruction</t>
  </si>
  <si>
    <t>Dormitories, Garages &amp; Warehouse</t>
  </si>
  <si>
    <t>Classrooms, Offices and Other</t>
  </si>
  <si>
    <t>Health, Research &amp; Special Ed</t>
  </si>
  <si>
    <t>New Construction</t>
  </si>
  <si>
    <t xml:space="preserve">Over </t>
  </si>
  <si>
    <t>Over</t>
  </si>
  <si>
    <t>Up to</t>
  </si>
  <si>
    <t>If New Construction is to cost</t>
  </si>
  <si>
    <t>then the fee rate is</t>
  </si>
  <si>
    <t>and Basic Services will be one of these amounts</t>
  </si>
  <si>
    <t>Renovations</t>
  </si>
  <si>
    <t>If Renovation is to cost</t>
  </si>
  <si>
    <t>Note:  when cost falls between tabular limits, the rate is determined by direct interpolation.</t>
  </si>
  <si>
    <t>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</si>
</sst>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0.0"/>
    <numFmt numFmtId="168" formatCode="0.000"/>
    <numFmt numFmtId="169" formatCode="0.0000"/>
  </numFmts>
  <fonts count="41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/>
    </xf>
    <xf numFmtId="17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165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166" fontId="5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0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0" fontId="5" fillId="33" borderId="0" xfId="0" applyNumberFormat="1" applyFont="1" applyFill="1" applyAlignment="1" applyProtection="1">
      <alignment/>
      <protection locked="0"/>
    </xf>
    <xf numFmtId="166" fontId="5" fillId="0" borderId="0" xfId="0" applyNumberFormat="1" applyFont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169" fontId="0" fillId="0" borderId="0" xfId="0" applyNumberFormat="1" applyAlignment="1">
      <alignment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horizontal="right"/>
    </xf>
    <xf numFmtId="0" fontId="1" fillId="0" borderId="0" xfId="0" applyFont="1" applyAlignment="1">
      <alignment wrapText="1"/>
    </xf>
    <xf numFmtId="0" fontId="3" fillId="35" borderId="0" xfId="0" applyFont="1" applyFill="1" applyAlignment="1">
      <alignment/>
    </xf>
    <xf numFmtId="0" fontId="5" fillId="34" borderId="0" xfId="0" applyFont="1" applyFill="1" applyAlignment="1">
      <alignment wrapText="1"/>
    </xf>
    <xf numFmtId="0" fontId="5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2" width="13.421875" style="0" customWidth="1"/>
    <col min="3" max="3" width="12.421875" style="0" customWidth="1"/>
    <col min="4" max="4" width="17.421875" style="0" customWidth="1"/>
    <col min="5" max="5" width="13.140625" style="0" customWidth="1"/>
    <col min="6" max="6" width="14.28125" style="0" customWidth="1"/>
    <col min="7" max="7" width="13.28125" style="0" customWidth="1"/>
    <col min="8" max="8" width="13.140625" style="0" customWidth="1"/>
  </cols>
  <sheetData>
    <row r="1" spans="1:7" ht="25.5" customHeight="1">
      <c r="A1" s="31" t="s">
        <v>0</v>
      </c>
      <c r="B1" s="31"/>
      <c r="C1" s="31"/>
      <c r="D1" s="31"/>
      <c r="E1" s="31"/>
      <c r="F1" s="31"/>
      <c r="G1" s="31"/>
    </row>
    <row r="2" spans="1:7" ht="3" customHeight="1">
      <c r="A2" s="32" t="s">
        <v>1</v>
      </c>
      <c r="B2" s="32"/>
      <c r="C2" s="32"/>
      <c r="D2" s="32"/>
      <c r="E2" s="32"/>
      <c r="F2" s="32"/>
      <c r="G2" s="32"/>
    </row>
    <row r="3" spans="1:8" ht="12.75">
      <c r="A3" s="32"/>
      <c r="B3" s="32"/>
      <c r="C3" s="32"/>
      <c r="D3" s="32"/>
      <c r="E3" s="32"/>
      <c r="F3" s="32"/>
      <c r="G3" s="32"/>
      <c r="H3" s="1"/>
    </row>
    <row r="4" spans="1:8" ht="12.75">
      <c r="A4" s="2" t="s">
        <v>2</v>
      </c>
      <c r="H4" s="3"/>
    </row>
    <row r="5" spans="2:8" ht="33.75">
      <c r="B5" s="4" t="s">
        <v>3</v>
      </c>
      <c r="C5" s="5"/>
      <c r="E5" s="4" t="s">
        <v>4</v>
      </c>
      <c r="F5" s="4" t="s">
        <v>5</v>
      </c>
      <c r="G5" s="4" t="s">
        <v>6</v>
      </c>
      <c r="H5" s="6"/>
    </row>
    <row r="6" spans="1:8" ht="12.75">
      <c r="A6" s="33" t="s">
        <v>7</v>
      </c>
      <c r="B6" s="33"/>
      <c r="C6" s="33"/>
      <c r="H6" s="3"/>
    </row>
    <row r="7" spans="1:8" ht="12.75">
      <c r="A7" s="7"/>
      <c r="B7" s="7"/>
      <c r="H7" s="3"/>
    </row>
    <row r="8" spans="1:8" ht="12.75">
      <c r="A8" s="7" t="s">
        <v>8</v>
      </c>
      <c r="B8" s="8">
        <v>15000000</v>
      </c>
      <c r="E8" s="21">
        <v>0.05</v>
      </c>
      <c r="F8" s="21">
        <v>0.055</v>
      </c>
      <c r="G8" s="21">
        <v>0.06</v>
      </c>
      <c r="H8" s="3"/>
    </row>
    <row r="9" spans="1:8" ht="12.75">
      <c r="A9" s="7" t="s">
        <v>9</v>
      </c>
      <c r="B9" s="8">
        <v>10000000</v>
      </c>
      <c r="E9" s="21">
        <v>0.055</v>
      </c>
      <c r="F9" s="21">
        <v>0.06</v>
      </c>
      <c r="G9" s="21">
        <v>0.065</v>
      </c>
      <c r="H9" s="3"/>
    </row>
    <row r="10" spans="1:8" ht="12.75">
      <c r="A10" s="7" t="s">
        <v>9</v>
      </c>
      <c r="B10" s="8">
        <v>1000000</v>
      </c>
      <c r="E10" s="21">
        <v>0.06</v>
      </c>
      <c r="F10" s="21">
        <v>0.065</v>
      </c>
      <c r="G10" s="21">
        <v>0.07</v>
      </c>
      <c r="H10" s="3"/>
    </row>
    <row r="11" spans="1:8" ht="12.75">
      <c r="A11" s="7" t="s">
        <v>10</v>
      </c>
      <c r="B11" s="8">
        <v>200000</v>
      </c>
      <c r="E11" s="21">
        <v>0.07</v>
      </c>
      <c r="F11" s="21">
        <v>0.075</v>
      </c>
      <c r="G11" s="21">
        <v>0.08</v>
      </c>
      <c r="H11" s="3"/>
    </row>
    <row r="12" spans="1:8" ht="13.5" thickBot="1">
      <c r="A12" s="7"/>
      <c r="B12" s="7"/>
      <c r="E12" s="22"/>
      <c r="F12" s="22"/>
      <c r="G12" s="22"/>
      <c r="H12" s="3"/>
    </row>
    <row r="13" spans="1:8" ht="14.25" customHeight="1" thickBot="1" thickTop="1">
      <c r="A13" s="29" t="s">
        <v>11</v>
      </c>
      <c r="B13" s="29"/>
      <c r="C13" s="9">
        <v>0</v>
      </c>
      <c r="D13" s="10" t="s">
        <v>12</v>
      </c>
      <c r="E13" s="23">
        <f>IF($C$13&lt;=$B$11,7/100,IF($C$13&lt;=$B$10,((0.06+((0.07-0.06)*(($B$10-$C$13)/($B$10-$B$11))))),IF($C$13&lt;=$B$9,((0.055+((0.06-0.055)*(($B$9-$C$13)/($B$9-$B$10))))),IF($C$13&lt;=$B$8,((0.05+((0.055-0.05)*(($B$8-$C$13)/($B$8-$B$9))))),IF($C$13&gt;$B$8,5/100)))))</f>
        <v>0.07</v>
      </c>
      <c r="F13" s="23">
        <f>IF($C$13&lt;=$B$11,7.5/100,IF($C$13&lt;=$B$10,((0.065+((0.075-0.065)*(($B$10-$C$13)/($B$10-$B$11))))),IF($C$13&lt;=$B$9,((0.06+((0.065-0.06)*(($B$9-$C$13)/($B$9-$B$10))))),IF($C$13&lt;=$B$8,((0.055+((0.06-0.055)*(($B$8-$C$13)/($B$8-$B$9))))),IF($C$13&gt;$B$8,5.5/100)))))</f>
        <v>0.075</v>
      </c>
      <c r="G13" s="23">
        <f>IF($C$13&lt;=$B$11,8/100,IF($C$13&lt;=$B$10,((0.07+((0.08-0.07)*(($B$10-$C$13)/($B$10-$B$11))))),IF($C$13&lt;=$B$9,((0.065+((0.07-0.065)*(($B$9-$C$13)/($B$9-$B$10))))),IF($C$13&lt;=$B$8,((0.06+((0.065-0.06)*(($B$8-$C$13)/($B$8-$B$9))))),IF($C$13&gt;$B$8,6/100)))))</f>
        <v>0.08</v>
      </c>
      <c r="H13" s="3"/>
    </row>
    <row r="14" spans="1:8" ht="13.5" thickTop="1">
      <c r="A14" s="7"/>
      <c r="B14" s="30" t="s">
        <v>13</v>
      </c>
      <c r="C14" s="30"/>
      <c r="D14" s="30"/>
      <c r="E14" s="24">
        <f>$C$13*E13</f>
        <v>0</v>
      </c>
      <c r="F14" s="24">
        <f>F13*$C$13</f>
        <v>0</v>
      </c>
      <c r="G14" s="24">
        <f>G13*$C$13</f>
        <v>0</v>
      </c>
      <c r="H14" s="3"/>
    </row>
    <row r="15" spans="1:8" ht="12.75">
      <c r="A15" s="7"/>
      <c r="B15" s="12"/>
      <c r="C15" s="12"/>
      <c r="D15" s="12"/>
      <c r="E15" s="25"/>
      <c r="F15" s="25"/>
      <c r="G15" s="25"/>
      <c r="H15" s="3"/>
    </row>
    <row r="16" spans="1:8" ht="12.75">
      <c r="A16" s="34" t="s">
        <v>14</v>
      </c>
      <c r="B16" s="34"/>
      <c r="C16" s="13"/>
      <c r="D16" s="14"/>
      <c r="E16" s="26"/>
      <c r="F16" s="26"/>
      <c r="G16" s="26"/>
      <c r="H16" s="3"/>
    </row>
    <row r="17" spans="1:9" ht="12.75">
      <c r="A17" s="15"/>
      <c r="B17" s="15"/>
      <c r="C17" s="16"/>
      <c r="D17" s="14"/>
      <c r="E17" s="27"/>
      <c r="F17" s="26"/>
      <c r="G17" s="26"/>
      <c r="H17" s="3"/>
      <c r="I17" s="14"/>
    </row>
    <row r="18" spans="1:8" ht="12.75">
      <c r="A18" s="7" t="s">
        <v>9</v>
      </c>
      <c r="B18" s="17">
        <v>5000000</v>
      </c>
      <c r="D18" s="14"/>
      <c r="E18" s="21">
        <v>0.07</v>
      </c>
      <c r="F18" s="21">
        <v>0.075</v>
      </c>
      <c r="G18" s="21">
        <v>0.08</v>
      </c>
      <c r="H18" s="3"/>
    </row>
    <row r="19" spans="1:8" ht="12.75">
      <c r="A19" s="7" t="s">
        <v>9</v>
      </c>
      <c r="B19" s="17">
        <v>1000000</v>
      </c>
      <c r="D19" s="14"/>
      <c r="E19" s="21">
        <v>0.08</v>
      </c>
      <c r="F19" s="21">
        <v>0.085</v>
      </c>
      <c r="G19" s="21">
        <v>0.09</v>
      </c>
      <c r="H19" s="3"/>
    </row>
    <row r="20" spans="1:8" ht="12.75">
      <c r="A20" s="7" t="s">
        <v>9</v>
      </c>
      <c r="B20" s="17">
        <v>200000</v>
      </c>
      <c r="D20" s="14"/>
      <c r="E20" s="21">
        <v>0.09</v>
      </c>
      <c r="F20" s="21">
        <v>0.095</v>
      </c>
      <c r="G20" s="21">
        <v>0.1</v>
      </c>
      <c r="H20" s="18"/>
    </row>
    <row r="21" spans="4:8" ht="13.5" thickBot="1">
      <c r="D21" s="14"/>
      <c r="E21" s="22"/>
      <c r="F21" s="22"/>
      <c r="G21" s="22"/>
      <c r="H21" s="3"/>
    </row>
    <row r="22" spans="1:8" ht="14.25" thickBot="1" thickTop="1">
      <c r="A22" s="29" t="s">
        <v>15</v>
      </c>
      <c r="B22" s="29"/>
      <c r="C22" s="9">
        <v>0</v>
      </c>
      <c r="D22" s="10" t="s">
        <v>12</v>
      </c>
      <c r="E22" s="23">
        <f>IF($C$22&lt;=$B$20,9/100,IF($C$22&lt;=$B$19,((0.08+((0.09-0.08)*(($B$19-$C$22)/($B$19-$B$20))))),IF($C$22&lt;=$B$18,((0.07+((0.08-0.07)*(($B$18-$C$22)/($B$18-$B$19))))),IF($C$22&gt;$B$18,7/100))))</f>
        <v>0.09</v>
      </c>
      <c r="F22" s="23">
        <f>IF($C$22&lt;=$B$20,9.5/100,IF($C$22&lt;=$B$19,((0.085+((0.095-0.085)*(($B$19-$C$22)/($B$19-$B$20))))),IF($C$22&lt;=$B$18,((0.075+((0.085-0.075)*(($B$18-$C$22)/($B$18-$B$19))))),IF($C$22&gt;$B$18,7.5/100))))</f>
        <v>0.095</v>
      </c>
      <c r="G22" s="23">
        <f>IF($C$22&lt;=$B$20,10/100,IF($C$22&lt;=$B$19,((0.09+((0.1-0.09)*(($B$19-$C$22)/($B$19-$B$20))))),IF($C$22&lt;=$B$18,((0.08+((0.09-0.08)*(($B$18-$C$22)/($B$18-$B$19))))),IF($C$22&gt;$B$18,8/100))))</f>
        <v>0.1</v>
      </c>
      <c r="H22" s="3"/>
    </row>
    <row r="23" spans="2:8" ht="13.5" thickTop="1">
      <c r="B23" s="30" t="s">
        <v>17</v>
      </c>
      <c r="C23" s="30"/>
      <c r="D23" s="30"/>
      <c r="E23" s="11">
        <f>E22*C22</f>
        <v>0</v>
      </c>
      <c r="F23" s="11">
        <f>$C$22*F22</f>
        <v>0</v>
      </c>
      <c r="G23" s="11">
        <f>$C$22*G22</f>
        <v>0</v>
      </c>
      <c r="H23" s="3"/>
    </row>
    <row r="24" spans="2:8" ht="12.75">
      <c r="B24" s="12"/>
      <c r="C24" s="12"/>
      <c r="D24" s="12"/>
      <c r="E24" s="19"/>
      <c r="H24" s="3"/>
    </row>
    <row r="25" spans="1:8" ht="12.75">
      <c r="A25" s="20" t="s">
        <v>16</v>
      </c>
      <c r="H25" s="3"/>
    </row>
    <row r="33" ht="12.75" hidden="1">
      <c r="H33" s="28">
        <f>210000/3500000</f>
        <v>0.06</v>
      </c>
    </row>
  </sheetData>
  <sheetProtection/>
  <mergeCells count="8">
    <mergeCell ref="A22:B22"/>
    <mergeCell ref="B23:D23"/>
    <mergeCell ref="A1:G1"/>
    <mergeCell ref="A2:G3"/>
    <mergeCell ref="A6:C6"/>
    <mergeCell ref="A13:B13"/>
    <mergeCell ref="B14:D14"/>
    <mergeCell ref="A16:B16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ALANA.KNUFF</dc:creator>
  <cp:keywords/>
  <dc:description/>
  <cp:lastModifiedBy>tjlight</cp:lastModifiedBy>
  <cp:lastPrinted>2013-02-22T20:38:20Z</cp:lastPrinted>
  <dcterms:created xsi:type="dcterms:W3CDTF">2008-03-27T18:06:02Z</dcterms:created>
  <dcterms:modified xsi:type="dcterms:W3CDTF">2015-01-16T21:30:07Z</dcterms:modified>
  <cp:category/>
  <cp:version/>
  <cp:contentType/>
  <cp:contentStatus/>
</cp:coreProperties>
</file>